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Departament_Teleinformatyki\TK\_SIWZ\2023\2.1. Zakup serwisów i usług wsparcia dla CC Genesys\02 Warunki Zamówienia\20230612\"/>
    </mc:Choice>
  </mc:AlternateContent>
  <bookViews>
    <workbookView xWindow="2115" yWindow="0" windowWidth="1965" windowHeight="135"/>
  </bookViews>
  <sheets>
    <sheet name="Załącznik nr 1a do WZ" sheetId="1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5" l="1"/>
  <c r="G14" i="15" l="1"/>
  <c r="G15" i="15"/>
  <c r="G16" i="15"/>
  <c r="G17" i="15"/>
  <c r="G18" i="15"/>
  <c r="G19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40" i="15"/>
  <c r="G41" i="15"/>
  <c r="G42" i="15"/>
  <c r="G43" i="15"/>
  <c r="G45" i="15"/>
  <c r="G46" i="15"/>
  <c r="G9" i="15"/>
  <c r="G10" i="15"/>
  <c r="G11" i="15"/>
  <c r="G12" i="15"/>
  <c r="G8" i="15" l="1"/>
  <c r="G47" i="15" l="1"/>
</calcChain>
</file>

<file path=xl/sharedStrings.xml><?xml version="1.0" encoding="utf-8"?>
<sst xmlns="http://schemas.openxmlformats.org/spreadsheetml/2006/main" count="120" uniqueCount="93">
  <si>
    <t>1 MD</t>
  </si>
  <si>
    <t>1 dzień (8 godzin) pracy konsultanta</t>
  </si>
  <si>
    <t>3.2.2</t>
  </si>
  <si>
    <t xml:space="preserve">1 dzień (8 godzin) pracy inżyniera </t>
  </si>
  <si>
    <t>3.2.1</t>
  </si>
  <si>
    <t>Usługi</t>
  </si>
  <si>
    <t>3.2</t>
  </si>
  <si>
    <t>1 licencja na okres 12 miesięcy</t>
  </si>
  <si>
    <t>Genesys Web Callback</t>
  </si>
  <si>
    <t>3.1.24</t>
  </si>
  <si>
    <t>WFM concurrent user</t>
  </si>
  <si>
    <t>3.1.23</t>
  </si>
  <si>
    <t xml:space="preserve">2700000 requestów chat </t>
  </si>
  <si>
    <t>3.1.22</t>
  </si>
  <si>
    <t>v8.1 - Proactive Contact - E-mail/SMS</t>
  </si>
  <si>
    <t>3.1.21</t>
  </si>
  <si>
    <t>v8.1 - Proactive Contact-Voice w/Gen.CPD</t>
  </si>
  <si>
    <t>3.1.20</t>
  </si>
  <si>
    <t>Eleveo ADVANCED Quality Management Bundle - Includes: Call Recording, Quality Management, Screen Capture, E-learning, Voice of the Customer, Live Monitoring of Calls, Live Monitoring of Screens, Automatic Pause and Resume, Speech Analytics, Eleveo Performance Analytics Core.</t>
  </si>
  <si>
    <t>3.1.19</t>
  </si>
  <si>
    <t>Eleveo High Availability for Call Recording</t>
  </si>
  <si>
    <t>3.1.17</t>
  </si>
  <si>
    <t>v8.5 - Genesys E-mail</t>
  </si>
  <si>
    <t>3.1.16</t>
  </si>
  <si>
    <t>v8.5 - Genesys Chat</t>
  </si>
  <si>
    <t>3.1.15</t>
  </si>
  <si>
    <t>v8.5 - SIP Qualification &amp; Parking</t>
  </si>
  <si>
    <t>3.1.14</t>
  </si>
  <si>
    <t>v8.5 - AIModule for TTS</t>
  </si>
  <si>
    <t>3.1.13</t>
  </si>
  <si>
    <t>v8.1 - Genesys Outbound Voice</t>
  </si>
  <si>
    <t>3.1.12</t>
  </si>
  <si>
    <t>v8.1 - Genesys CPD/ASM</t>
  </si>
  <si>
    <t>3.1.11</t>
  </si>
  <si>
    <t>v8.5 - Genesys Voice Platform (incl add'l capability)</t>
  </si>
  <si>
    <t>3.1.10</t>
  </si>
  <si>
    <t>v8.5 - Genesys SoftPhone</t>
  </si>
  <si>
    <t>3.1.9</t>
  </si>
  <si>
    <t>v8.5 - Workspace</t>
  </si>
  <si>
    <t>3.1.8</t>
  </si>
  <si>
    <t>v8.5 - Genesys Customer Experience Insights</t>
  </si>
  <si>
    <t>3.1.7</t>
  </si>
  <si>
    <t>v8.5 - Genesys Info Mart</t>
  </si>
  <si>
    <t>3.1.6</t>
  </si>
  <si>
    <t>3.1.5</t>
  </si>
  <si>
    <t>v8.1 - Recording Connector (incl Active)</t>
  </si>
  <si>
    <t>3.1.4</t>
  </si>
  <si>
    <t>v8.1 - Genesys SIP Interaction</t>
  </si>
  <si>
    <t>3.1.3</t>
  </si>
  <si>
    <t>v8.1 - Genesys CIM Platform</t>
  </si>
  <si>
    <t>3.1.2</t>
  </si>
  <si>
    <t>Nuance Vocalizer TTS v6</t>
  </si>
  <si>
    <t>3.1.1</t>
  </si>
  <si>
    <t>Licencje</t>
  </si>
  <si>
    <t>3.1</t>
  </si>
  <si>
    <t>1 godzina</t>
  </si>
  <si>
    <t>Pula godzin do wykorzystania</t>
  </si>
  <si>
    <t>Migracja raportów do GCXI</t>
  </si>
  <si>
    <t>2.3.2</t>
  </si>
  <si>
    <t>Upgrade widget czat</t>
  </si>
  <si>
    <t>Uruchomienie platformy testowej</t>
  </si>
  <si>
    <t>2.3.1</t>
  </si>
  <si>
    <t>Zapewnienie usługi konwersji tekstu na mowę</t>
  </si>
  <si>
    <t>2.2</t>
  </si>
  <si>
    <t>Umowa wsparcia</t>
  </si>
  <si>
    <t>2.1</t>
  </si>
  <si>
    <t>Wsparcie Integratora</t>
  </si>
  <si>
    <t>01.05.2023 - 31.05.2025</t>
  </si>
  <si>
    <t>Serwisy producenckie dla istniejącej instalacji systemu Eleveo</t>
  </si>
  <si>
    <t>1.5</t>
  </si>
  <si>
    <t>26.07.2023 - 31.05.2025</t>
  </si>
  <si>
    <t>Serwisy producenckie dla licencji zakupionych w 2021 (SoftPhone, SMS, Chat)</t>
  </si>
  <si>
    <t>1.4</t>
  </si>
  <si>
    <t>09.03.2023 - 31.05.2025</t>
  </si>
  <si>
    <t>Serwisy producenckie dla licencji mail (34xE-mail)</t>
  </si>
  <si>
    <t>1.3</t>
  </si>
  <si>
    <t>Serwisy producenckie dla licencji zakupionych w 2020 (40xSoftPhone)</t>
  </si>
  <si>
    <t>1.2</t>
  </si>
  <si>
    <t>Serwisy producenckie dla podstawowej instalacji systemu Genesys</t>
  </si>
  <si>
    <t>1.1</t>
  </si>
  <si>
    <t>Serwisy producenckie dla istniejącej instalacji systemów</t>
  </si>
  <si>
    <t>1.</t>
  </si>
  <si>
    <t>Jednostka</t>
  </si>
  <si>
    <t>Lp</t>
  </si>
  <si>
    <t>Razem</t>
  </si>
  <si>
    <t>ilość sztuk razem</t>
  </si>
  <si>
    <t>Nazwa urządzenia/licencji/usługi</t>
  </si>
  <si>
    <t>3.2.3</t>
  </si>
  <si>
    <t xml:space="preserve"> Cena jednostkowa netto PLN</t>
  </si>
  <si>
    <t>podpis Wykonawcy</t>
  </si>
  <si>
    <t>Załącznik nr 1a do Warunków Zamówienia - Formularz cenowy - oznaczenie sprawy: 1400/DW00/ZT/KZ/2023/0000055010</t>
  </si>
  <si>
    <t>12 miesięcy</t>
  </si>
  <si>
    <t>Genesys Engage On Premise Base Package 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</si>
</sst>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[$€-2]\ * #,##0.00_-;\-[$€-2]\ * #,##0.00_-;_-[$€-2]\ * &quot;-&quot;??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rgb="FF3F3F3F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3" borderId="1" applyNumberFormat="0" applyAlignment="0" applyProtection="0"/>
    <xf numFmtId="44" fontId="5" fillId="0" borderId="0" applyFont="0" applyFill="0" applyBorder="0" applyAlignment="0" applyProtection="0"/>
  </cellStyleXfs>
  <cellXfs count="55">
    <xf numFmtId="0" fontId="0" fillId="0" borderId="0" xfId="0"/>
    <xf numFmtId="0" fontId="1" fillId="2" borderId="0" xfId="0" applyFont="1" applyFill="1"/>
    <xf numFmtId="0" fontId="0" fillId="2" borderId="0" xfId="0" applyFont="1" applyFill="1"/>
    <xf numFmtId="0" fontId="0" fillId="0" borderId="0" xfId="0" applyFont="1"/>
    <xf numFmtId="0" fontId="2" fillId="2" borderId="2" xfId="2" applyFont="1" applyFill="1" applyBorder="1" applyAlignment="1">
      <alignment horizontal="center" wrapText="1"/>
    </xf>
    <xf numFmtId="0" fontId="2" fillId="2" borderId="2" xfId="2" applyFont="1" applyFill="1" applyBorder="1" applyAlignment="1">
      <alignment wrapText="1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0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top"/>
      <protection locked="0"/>
    </xf>
    <xf numFmtId="0" fontId="0" fillId="2" borderId="2" xfId="0" applyFont="1" applyFill="1" applyBorder="1"/>
    <xf numFmtId="0" fontId="0" fillId="2" borderId="2" xfId="0" applyFont="1" applyFill="1" applyBorder="1" applyAlignment="1">
      <alignment horizontal="center"/>
    </xf>
    <xf numFmtId="0" fontId="0" fillId="2" borderId="0" xfId="0" applyFont="1" applyFill="1" applyBorder="1"/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>
      <alignment horizontal="center" vertical="center" wrapText="1"/>
    </xf>
    <xf numFmtId="0" fontId="2" fillId="5" borderId="2" xfId="2" applyFont="1" applyFill="1" applyBorder="1" applyAlignment="1">
      <alignment wrapText="1"/>
    </xf>
    <xf numFmtId="0" fontId="2" fillId="5" borderId="7" xfId="0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>
      <alignment horizontal="right"/>
    </xf>
    <xf numFmtId="49" fontId="0" fillId="2" borderId="8" xfId="0" applyNumberFormat="1" applyFont="1" applyFill="1" applyBorder="1" applyAlignment="1">
      <alignment horizontal="right"/>
    </xf>
    <xf numFmtId="0" fontId="0" fillId="2" borderId="9" xfId="0" applyFont="1" applyFill="1" applyBorder="1"/>
    <xf numFmtId="0" fontId="0" fillId="2" borderId="9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0" fillId="2" borderId="0" xfId="0" applyFont="1" applyFill="1" applyBorder="1" applyAlignment="1">
      <alignment horizontal="center"/>
    </xf>
    <xf numFmtId="44" fontId="0" fillId="2" borderId="0" xfId="0" applyNumberFormat="1" applyFont="1" applyFill="1"/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 applyProtection="1">
      <alignment horizontal="right" vertical="center" wrapText="1"/>
      <protection locked="0"/>
    </xf>
    <xf numFmtId="0" fontId="2" fillId="5" borderId="6" xfId="0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 applyProtection="1">
      <alignment horizontal="right" vertical="center" wrapText="1"/>
      <protection locked="0"/>
    </xf>
    <xf numFmtId="0" fontId="2" fillId="5" borderId="2" xfId="0" applyFont="1" applyFill="1" applyBorder="1" applyAlignment="1">
      <alignment wrapText="1"/>
    </xf>
    <xf numFmtId="0" fontId="2" fillId="5" borderId="2" xfId="0" applyFont="1" applyFill="1" applyBorder="1" applyAlignment="1">
      <alignment horizontal="center" vertical="top" wrapText="1"/>
    </xf>
    <xf numFmtId="164" fontId="0" fillId="0" borderId="0" xfId="0" applyNumberFormat="1" applyFont="1"/>
    <xf numFmtId="0" fontId="6" fillId="0" borderId="0" xfId="0" applyFont="1"/>
    <xf numFmtId="0" fontId="0" fillId="2" borderId="2" xfId="0" applyFont="1" applyFill="1" applyBorder="1" applyAlignment="1">
      <alignment wrapText="1"/>
    </xf>
    <xf numFmtId="0" fontId="0" fillId="2" borderId="14" xfId="0" applyFont="1" applyFill="1" applyBorder="1" applyProtection="1">
      <protection locked="0"/>
    </xf>
    <xf numFmtId="44" fontId="0" fillId="2" borderId="15" xfId="0" applyNumberFormat="1" applyFont="1" applyFill="1" applyBorder="1" applyProtection="1">
      <protection locked="0"/>
    </xf>
    <xf numFmtId="0" fontId="0" fillId="2" borderId="16" xfId="0" applyFont="1" applyFill="1" applyBorder="1" applyProtection="1">
      <protection locked="0"/>
    </xf>
    <xf numFmtId="44" fontId="0" fillId="2" borderId="17" xfId="0" applyNumberFormat="1" applyFont="1" applyFill="1" applyBorder="1" applyProtection="1">
      <protection locked="0"/>
    </xf>
    <xf numFmtId="2" fontId="0" fillId="2" borderId="2" xfId="3" applyNumberFormat="1" applyFont="1" applyFill="1" applyBorder="1" applyAlignment="1" applyProtection="1">
      <alignment horizontal="center"/>
      <protection locked="0"/>
    </xf>
    <xf numFmtId="2" fontId="0" fillId="6" borderId="2" xfId="3" applyNumberFormat="1" applyFont="1" applyFill="1" applyBorder="1" applyAlignment="1" applyProtection="1">
      <alignment horizontal="center"/>
      <protection locked="0"/>
    </xf>
    <xf numFmtId="2" fontId="0" fillId="2" borderId="5" xfId="3" applyNumberFormat="1" applyFont="1" applyFill="1" applyBorder="1" applyAlignment="1">
      <alignment horizontal="center"/>
    </xf>
    <xf numFmtId="2" fontId="0" fillId="6" borderId="5" xfId="3" applyNumberFormat="1" applyFont="1" applyFill="1" applyBorder="1" applyAlignment="1">
      <alignment horizontal="center"/>
    </xf>
    <xf numFmtId="2" fontId="7" fillId="4" borderId="13" xfId="0" applyNumberFormat="1" applyFont="1" applyFill="1" applyBorder="1"/>
    <xf numFmtId="0" fontId="0" fillId="2" borderId="16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9" xfId="0" applyFont="1" applyFill="1" applyBorder="1" applyAlignment="1" applyProtection="1">
      <alignment horizontal="center"/>
      <protection locked="0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2" fillId="5" borderId="2" xfId="2" applyFont="1" applyFill="1" applyBorder="1" applyAlignment="1">
      <alignment horizontal="left" wrapText="1"/>
    </xf>
    <xf numFmtId="0" fontId="2" fillId="5" borderId="3" xfId="2" applyFont="1" applyFill="1" applyBorder="1" applyAlignment="1">
      <alignment horizontal="left" wrapText="1"/>
    </xf>
  </cellXfs>
  <cellStyles count="4">
    <cellStyle name="Dane wyjściowe" xfId="2" builtinId="21"/>
    <cellStyle name="Normalny" xfId="0" builtinId="0"/>
    <cellStyle name="Normalny 2" xfId="1"/>
    <cellStyle name="Walutowy" xfId="3" builtinId="4"/>
  </cellStyles>
  <dxfs count="57">
    <dxf>
      <border>
        <bottom style="thin">
          <color auto="1"/>
        </bottom>
      </border>
    </dxf>
    <dxf>
      <fill>
        <patternFill>
          <bgColor rgb="FFD9D9D9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rgb="FFC5D9F1"/>
        </patternFill>
      </fill>
      <border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fill>
        <patternFill>
          <bgColor rgb="FFD9D9D9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rgb="FFC5D9F1"/>
        </patternFill>
      </fill>
      <border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fill>
        <patternFill>
          <bgColor rgb="FFD9D9D9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rgb="FFC5D9F1"/>
        </patternFill>
      </fill>
      <border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fill>
        <patternFill>
          <bgColor rgb="FFD9D9D9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rgb="FFC5D9F1"/>
        </patternFill>
      </fill>
      <border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fill>
        <patternFill>
          <bgColor rgb="FFD9D9D9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rgb="FFC5D9F1"/>
        </patternFill>
      </fill>
      <border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fill>
        <patternFill>
          <bgColor rgb="FFD9D9D9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rgb="FFC5D9F1"/>
        </patternFill>
      </fill>
      <border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fill>
        <patternFill>
          <bgColor rgb="FFD9D9D9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rgb="FFC5D9F1"/>
        </patternFill>
      </fill>
      <border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fill>
        <patternFill>
          <bgColor rgb="FFD9D9D9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rgb="FFC5D9F1"/>
        </patternFill>
      </fill>
      <border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fill>
        <patternFill>
          <bgColor rgb="FFD9D9D9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rgb="FFC5D9F1"/>
        </patternFill>
      </fill>
      <border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fill>
        <patternFill>
          <bgColor rgb="FFD9D9D9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rgb="FFC5D9F1"/>
        </patternFill>
      </fill>
      <border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fill>
        <patternFill>
          <bgColor rgb="FFD9D9D9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rgb="FFC5D9F1"/>
        </patternFill>
      </fill>
      <border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fill>
        <patternFill>
          <bgColor rgb="FFD9D9D9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rgb="FFC5D9F1"/>
        </patternFill>
      </fill>
      <border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fill>
        <patternFill>
          <bgColor rgb="FFD9D9D9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rgb="FFC5D9F1"/>
        </patternFill>
      </fill>
      <border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fill>
        <patternFill>
          <bgColor rgb="FFD9D9D9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rgb="FFC5D9F1"/>
        </patternFill>
      </fill>
      <border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left style="thin">
          <color auto="1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zoomScale="55" zoomScaleNormal="55" workbookViewId="0">
      <selection activeCell="P31" sqref="P31"/>
    </sheetView>
  </sheetViews>
  <sheetFormatPr defaultColWidth="9.140625" defaultRowHeight="15" x14ac:dyDescent="0.25"/>
  <cols>
    <col min="1" max="1" width="9.140625" style="2"/>
    <col min="2" max="2" width="10.28515625" style="3" bestFit="1" customWidth="1"/>
    <col min="3" max="3" width="72.140625" style="3" customWidth="1"/>
    <col min="4" max="4" width="30.140625" style="3" customWidth="1"/>
    <col min="5" max="5" width="10.140625" style="3" customWidth="1"/>
    <col min="6" max="6" width="14.5703125" style="3" customWidth="1"/>
    <col min="7" max="7" width="20.42578125" style="3" customWidth="1"/>
    <col min="8" max="16384" width="9.140625" style="3"/>
  </cols>
  <sheetData>
    <row r="1" spans="1:8" x14ac:dyDescent="0.25">
      <c r="B1" s="2"/>
      <c r="C1" s="2"/>
      <c r="D1" s="2"/>
      <c r="E1" s="2"/>
      <c r="F1" s="2"/>
      <c r="G1" s="2"/>
      <c r="H1" s="2"/>
    </row>
    <row r="2" spans="1:8" x14ac:dyDescent="0.25">
      <c r="B2" s="2"/>
      <c r="C2" s="1" t="s">
        <v>90</v>
      </c>
      <c r="D2" s="2"/>
      <c r="E2" s="2"/>
      <c r="F2" s="2"/>
      <c r="G2" s="2"/>
      <c r="H2" s="2"/>
    </row>
    <row r="3" spans="1:8" x14ac:dyDescent="0.25">
      <c r="B3" s="2"/>
      <c r="C3" s="2"/>
      <c r="D3" s="2"/>
      <c r="E3" s="2"/>
      <c r="F3" s="2"/>
      <c r="G3" s="2"/>
      <c r="H3" s="2"/>
    </row>
    <row r="4" spans="1:8" ht="17.25" customHeight="1" x14ac:dyDescent="0.25">
      <c r="B4" s="51"/>
      <c r="C4" s="51"/>
      <c r="D4" s="51"/>
      <c r="E4" s="51"/>
      <c r="F4" s="51"/>
      <c r="G4" s="51"/>
      <c r="H4" s="2"/>
    </row>
    <row r="5" spans="1:8" ht="30" customHeight="1" thickBot="1" x14ac:dyDescent="0.3">
      <c r="B5" s="52"/>
      <c r="C5" s="52"/>
      <c r="D5" s="52"/>
      <c r="E5" s="52"/>
      <c r="F5" s="52"/>
      <c r="G5" s="52"/>
      <c r="H5" s="2"/>
    </row>
    <row r="6" spans="1:8" s="6" customFormat="1" ht="167.25" customHeight="1" x14ac:dyDescent="0.25">
      <c r="A6" s="7"/>
      <c r="B6" s="26" t="s">
        <v>83</v>
      </c>
      <c r="C6" s="27" t="s">
        <v>86</v>
      </c>
      <c r="D6" s="27" t="s">
        <v>82</v>
      </c>
      <c r="E6" s="28" t="s">
        <v>85</v>
      </c>
      <c r="F6" s="28" t="s">
        <v>88</v>
      </c>
      <c r="G6" s="29" t="s">
        <v>84</v>
      </c>
      <c r="H6" s="7"/>
    </row>
    <row r="7" spans="1:8" ht="15" customHeight="1" x14ac:dyDescent="0.25">
      <c r="B7" s="30" t="s">
        <v>81</v>
      </c>
      <c r="C7" s="17" t="s">
        <v>80</v>
      </c>
      <c r="D7" s="15"/>
      <c r="E7" s="16"/>
      <c r="F7" s="31"/>
      <c r="G7" s="18"/>
      <c r="H7" s="2"/>
    </row>
    <row r="8" spans="1:8" x14ac:dyDescent="0.25">
      <c r="B8" s="19" t="s">
        <v>79</v>
      </c>
      <c r="C8" s="5" t="s">
        <v>78</v>
      </c>
      <c r="D8" s="4" t="s">
        <v>67</v>
      </c>
      <c r="E8" s="13">
        <v>1</v>
      </c>
      <c r="F8" s="42">
        <v>0</v>
      </c>
      <c r="G8" s="44">
        <f>ROUND(E8*F8,2)</f>
        <v>0</v>
      </c>
      <c r="H8" s="2"/>
    </row>
    <row r="9" spans="1:8" x14ac:dyDescent="0.25">
      <c r="B9" s="19" t="s">
        <v>77</v>
      </c>
      <c r="C9" s="5" t="s">
        <v>76</v>
      </c>
      <c r="D9" s="4" t="s">
        <v>67</v>
      </c>
      <c r="E9" s="13">
        <v>1</v>
      </c>
      <c r="F9" s="42">
        <v>0</v>
      </c>
      <c r="G9" s="44">
        <f t="shared" ref="G9:G46" si="0">ROUND(E9*F9,2)</f>
        <v>0</v>
      </c>
      <c r="H9" s="2"/>
    </row>
    <row r="10" spans="1:8" x14ac:dyDescent="0.25">
      <c r="B10" s="19" t="s">
        <v>75</v>
      </c>
      <c r="C10" s="5" t="s">
        <v>74</v>
      </c>
      <c r="D10" s="4" t="s">
        <v>73</v>
      </c>
      <c r="E10" s="13">
        <v>1</v>
      </c>
      <c r="F10" s="42">
        <v>0</v>
      </c>
      <c r="G10" s="44">
        <f t="shared" si="0"/>
        <v>0</v>
      </c>
      <c r="H10" s="2"/>
    </row>
    <row r="11" spans="1:8" x14ac:dyDescent="0.25">
      <c r="B11" s="19" t="s">
        <v>72</v>
      </c>
      <c r="C11" s="8" t="s">
        <v>71</v>
      </c>
      <c r="D11" s="4" t="s">
        <v>70</v>
      </c>
      <c r="E11" s="13">
        <v>1</v>
      </c>
      <c r="F11" s="42">
        <v>0</v>
      </c>
      <c r="G11" s="44">
        <f t="shared" si="0"/>
        <v>0</v>
      </c>
      <c r="H11" s="2"/>
    </row>
    <row r="12" spans="1:8" x14ac:dyDescent="0.25">
      <c r="B12" s="19" t="s">
        <v>69</v>
      </c>
      <c r="C12" s="5" t="s">
        <v>68</v>
      </c>
      <c r="D12" s="4" t="s">
        <v>67</v>
      </c>
      <c r="E12" s="13">
        <v>1</v>
      </c>
      <c r="F12" s="42">
        <v>0</v>
      </c>
      <c r="G12" s="44">
        <f t="shared" si="0"/>
        <v>0</v>
      </c>
      <c r="H12" s="2"/>
    </row>
    <row r="13" spans="1:8" x14ac:dyDescent="0.25">
      <c r="B13" s="30">
        <v>2</v>
      </c>
      <c r="C13" s="53" t="s">
        <v>66</v>
      </c>
      <c r="D13" s="53"/>
      <c r="E13" s="54"/>
      <c r="F13" s="43"/>
      <c r="G13" s="45"/>
      <c r="H13" s="2"/>
    </row>
    <row r="14" spans="1:8" x14ac:dyDescent="0.25">
      <c r="B14" s="19" t="s">
        <v>65</v>
      </c>
      <c r="C14" s="8" t="s">
        <v>64</v>
      </c>
      <c r="D14" s="4" t="s">
        <v>91</v>
      </c>
      <c r="E14" s="13">
        <v>2</v>
      </c>
      <c r="F14" s="42">
        <v>0</v>
      </c>
      <c r="G14" s="44">
        <f t="shared" si="0"/>
        <v>0</v>
      </c>
      <c r="H14" s="2"/>
    </row>
    <row r="15" spans="1:8" x14ac:dyDescent="0.25">
      <c r="B15" s="19" t="s">
        <v>63</v>
      </c>
      <c r="C15" s="9" t="s">
        <v>62</v>
      </c>
      <c r="D15" s="10" t="s">
        <v>91</v>
      </c>
      <c r="E15" s="13">
        <v>2</v>
      </c>
      <c r="F15" s="42">
        <v>0</v>
      </c>
      <c r="G15" s="44">
        <f t="shared" si="0"/>
        <v>0</v>
      </c>
      <c r="H15" s="2"/>
    </row>
    <row r="16" spans="1:8" x14ac:dyDescent="0.25">
      <c r="B16" s="19" t="s">
        <v>61</v>
      </c>
      <c r="C16" s="8" t="s">
        <v>60</v>
      </c>
      <c r="D16" s="4">
        <v>1</v>
      </c>
      <c r="E16" s="13">
        <v>1</v>
      </c>
      <c r="F16" s="42">
        <v>0</v>
      </c>
      <c r="G16" s="44">
        <f t="shared" si="0"/>
        <v>0</v>
      </c>
      <c r="H16" s="2"/>
    </row>
    <row r="17" spans="2:8" x14ac:dyDescent="0.25">
      <c r="B17" s="19" t="s">
        <v>58</v>
      </c>
      <c r="C17" s="8" t="s">
        <v>59</v>
      </c>
      <c r="D17" s="11">
        <v>1</v>
      </c>
      <c r="E17" s="13">
        <v>1</v>
      </c>
      <c r="F17" s="42">
        <v>0</v>
      </c>
      <c r="G17" s="44">
        <f t="shared" si="0"/>
        <v>0</v>
      </c>
      <c r="H17" s="2"/>
    </row>
    <row r="18" spans="2:8" x14ac:dyDescent="0.25">
      <c r="B18" s="19" t="s">
        <v>58</v>
      </c>
      <c r="C18" s="8" t="s">
        <v>57</v>
      </c>
      <c r="D18" s="11">
        <v>1</v>
      </c>
      <c r="E18" s="13">
        <v>1</v>
      </c>
      <c r="F18" s="42">
        <v>0</v>
      </c>
      <c r="G18" s="44">
        <f t="shared" si="0"/>
        <v>0</v>
      </c>
      <c r="H18" s="2"/>
    </row>
    <row r="19" spans="2:8" x14ac:dyDescent="0.25">
      <c r="B19" s="19" t="s">
        <v>87</v>
      </c>
      <c r="C19" s="8" t="s">
        <v>56</v>
      </c>
      <c r="D19" s="10" t="s">
        <v>55</v>
      </c>
      <c r="E19" s="13">
        <v>400</v>
      </c>
      <c r="F19" s="42">
        <v>0</v>
      </c>
      <c r="G19" s="44">
        <f t="shared" si="0"/>
        <v>0</v>
      </c>
      <c r="H19" s="2"/>
    </row>
    <row r="20" spans="2:8" x14ac:dyDescent="0.25">
      <c r="B20" s="32" t="s">
        <v>54</v>
      </c>
      <c r="C20" s="53" t="s">
        <v>53</v>
      </c>
      <c r="D20" s="53"/>
      <c r="E20" s="54"/>
      <c r="F20" s="43"/>
      <c r="G20" s="45"/>
      <c r="H20" s="2"/>
    </row>
    <row r="21" spans="2:8" x14ac:dyDescent="0.25">
      <c r="B21" s="19" t="s">
        <v>52</v>
      </c>
      <c r="C21" s="12" t="s">
        <v>51</v>
      </c>
      <c r="D21" s="13" t="s">
        <v>7</v>
      </c>
      <c r="E21" s="13">
        <v>1</v>
      </c>
      <c r="F21" s="42">
        <v>0</v>
      </c>
      <c r="G21" s="44">
        <f t="shared" si="0"/>
        <v>0</v>
      </c>
      <c r="H21" s="2"/>
    </row>
    <row r="22" spans="2:8" x14ac:dyDescent="0.25">
      <c r="B22" s="19" t="s">
        <v>50</v>
      </c>
      <c r="C22" s="12" t="s">
        <v>49</v>
      </c>
      <c r="D22" s="13" t="s">
        <v>7</v>
      </c>
      <c r="E22" s="13">
        <v>30</v>
      </c>
      <c r="F22" s="42">
        <v>0</v>
      </c>
      <c r="G22" s="44">
        <f t="shared" si="0"/>
        <v>0</v>
      </c>
      <c r="H22" s="2"/>
    </row>
    <row r="23" spans="2:8" x14ac:dyDescent="0.25">
      <c r="B23" s="19" t="s">
        <v>48</v>
      </c>
      <c r="C23" s="12" t="s">
        <v>47</v>
      </c>
      <c r="D23" s="13" t="s">
        <v>7</v>
      </c>
      <c r="E23" s="13">
        <v>30</v>
      </c>
      <c r="F23" s="42">
        <v>0</v>
      </c>
      <c r="G23" s="44">
        <f t="shared" si="0"/>
        <v>0</v>
      </c>
      <c r="H23" s="2"/>
    </row>
    <row r="24" spans="2:8" x14ac:dyDescent="0.25">
      <c r="B24" s="19" t="s">
        <v>46</v>
      </c>
      <c r="C24" s="12" t="s">
        <v>45</v>
      </c>
      <c r="D24" s="13" t="s">
        <v>7</v>
      </c>
      <c r="E24" s="13">
        <v>230</v>
      </c>
      <c r="F24" s="42">
        <v>0</v>
      </c>
      <c r="G24" s="44">
        <f t="shared" si="0"/>
        <v>0</v>
      </c>
      <c r="H24" s="2"/>
    </row>
    <row r="25" spans="2:8" x14ac:dyDescent="0.25">
      <c r="B25" s="19" t="s">
        <v>44</v>
      </c>
      <c r="C25" s="12" t="s">
        <v>92</v>
      </c>
      <c r="D25" s="13" t="s">
        <v>7</v>
      </c>
      <c r="E25" s="13">
        <v>230</v>
      </c>
      <c r="F25" s="42">
        <v>0</v>
      </c>
      <c r="G25" s="44">
        <f t="shared" si="0"/>
        <v>0</v>
      </c>
      <c r="H25" s="2"/>
    </row>
    <row r="26" spans="2:8" x14ac:dyDescent="0.25">
      <c r="B26" s="19" t="s">
        <v>43</v>
      </c>
      <c r="C26" s="12" t="s">
        <v>42</v>
      </c>
      <c r="D26" s="13" t="s">
        <v>7</v>
      </c>
      <c r="E26" s="13">
        <v>30</v>
      </c>
      <c r="F26" s="42">
        <v>0</v>
      </c>
      <c r="G26" s="44">
        <f t="shared" si="0"/>
        <v>0</v>
      </c>
      <c r="H26" s="2"/>
    </row>
    <row r="27" spans="2:8" x14ac:dyDescent="0.25">
      <c r="B27" s="19" t="s">
        <v>41</v>
      </c>
      <c r="C27" s="12" t="s">
        <v>40</v>
      </c>
      <c r="D27" s="13" t="s">
        <v>7</v>
      </c>
      <c r="E27" s="13">
        <v>30</v>
      </c>
      <c r="F27" s="42">
        <v>0</v>
      </c>
      <c r="G27" s="44">
        <f t="shared" si="0"/>
        <v>0</v>
      </c>
      <c r="H27" s="2"/>
    </row>
    <row r="28" spans="2:8" x14ac:dyDescent="0.25">
      <c r="B28" s="19" t="s">
        <v>39</v>
      </c>
      <c r="C28" s="12" t="s">
        <v>38</v>
      </c>
      <c r="D28" s="13" t="s">
        <v>7</v>
      </c>
      <c r="E28" s="13">
        <v>30</v>
      </c>
      <c r="F28" s="42">
        <v>0</v>
      </c>
      <c r="G28" s="44">
        <f t="shared" si="0"/>
        <v>0</v>
      </c>
      <c r="H28" s="2"/>
    </row>
    <row r="29" spans="2:8" x14ac:dyDescent="0.25">
      <c r="B29" s="19" t="s">
        <v>37</v>
      </c>
      <c r="C29" s="12" t="s">
        <v>36</v>
      </c>
      <c r="D29" s="13" t="s">
        <v>7</v>
      </c>
      <c r="E29" s="13">
        <v>60</v>
      </c>
      <c r="F29" s="42">
        <v>0</v>
      </c>
      <c r="G29" s="44">
        <f t="shared" si="0"/>
        <v>0</v>
      </c>
      <c r="H29" s="2"/>
    </row>
    <row r="30" spans="2:8" x14ac:dyDescent="0.25">
      <c r="B30" s="19" t="s">
        <v>35</v>
      </c>
      <c r="C30" s="12" t="s">
        <v>34</v>
      </c>
      <c r="D30" s="13" t="s">
        <v>7</v>
      </c>
      <c r="E30" s="13">
        <v>1</v>
      </c>
      <c r="F30" s="42">
        <v>0</v>
      </c>
      <c r="G30" s="44">
        <f t="shared" si="0"/>
        <v>0</v>
      </c>
      <c r="H30" s="2"/>
    </row>
    <row r="31" spans="2:8" x14ac:dyDescent="0.25">
      <c r="B31" s="19" t="s">
        <v>33</v>
      </c>
      <c r="C31" s="12" t="s">
        <v>32</v>
      </c>
      <c r="D31" s="13" t="s">
        <v>7</v>
      </c>
      <c r="E31" s="13">
        <v>1</v>
      </c>
      <c r="F31" s="42">
        <v>0</v>
      </c>
      <c r="G31" s="44">
        <f t="shared" si="0"/>
        <v>0</v>
      </c>
      <c r="H31" s="2"/>
    </row>
    <row r="32" spans="2:8" x14ac:dyDescent="0.25">
      <c r="B32" s="19" t="s">
        <v>31</v>
      </c>
      <c r="C32" s="12" t="s">
        <v>30</v>
      </c>
      <c r="D32" s="13" t="s">
        <v>7</v>
      </c>
      <c r="E32" s="13">
        <v>1</v>
      </c>
      <c r="F32" s="42">
        <v>0</v>
      </c>
      <c r="G32" s="44">
        <f t="shared" si="0"/>
        <v>0</v>
      </c>
      <c r="H32" s="2"/>
    </row>
    <row r="33" spans="2:8" x14ac:dyDescent="0.25">
      <c r="B33" s="19" t="s">
        <v>29</v>
      </c>
      <c r="C33" s="12" t="s">
        <v>28</v>
      </c>
      <c r="D33" s="13" t="s">
        <v>7</v>
      </c>
      <c r="E33" s="13">
        <v>1</v>
      </c>
      <c r="F33" s="42">
        <v>0</v>
      </c>
      <c r="G33" s="44">
        <f t="shared" si="0"/>
        <v>0</v>
      </c>
      <c r="H33" s="2"/>
    </row>
    <row r="34" spans="2:8" x14ac:dyDescent="0.25">
      <c r="B34" s="19" t="s">
        <v>27</v>
      </c>
      <c r="C34" s="12" t="s">
        <v>26</v>
      </c>
      <c r="D34" s="13" t="s">
        <v>7</v>
      </c>
      <c r="E34" s="13">
        <v>1</v>
      </c>
      <c r="F34" s="42">
        <v>0</v>
      </c>
      <c r="G34" s="44">
        <f t="shared" si="0"/>
        <v>0</v>
      </c>
      <c r="H34" s="2"/>
    </row>
    <row r="35" spans="2:8" x14ac:dyDescent="0.25">
      <c r="B35" s="19" t="s">
        <v>25</v>
      </c>
      <c r="C35" s="12" t="s">
        <v>24</v>
      </c>
      <c r="D35" s="13" t="s">
        <v>7</v>
      </c>
      <c r="E35" s="13">
        <v>5</v>
      </c>
      <c r="F35" s="42">
        <v>0</v>
      </c>
      <c r="G35" s="44">
        <f t="shared" si="0"/>
        <v>0</v>
      </c>
      <c r="H35" s="2"/>
    </row>
    <row r="36" spans="2:8" x14ac:dyDescent="0.25">
      <c r="B36" s="19" t="s">
        <v>23</v>
      </c>
      <c r="C36" s="12" t="s">
        <v>22</v>
      </c>
      <c r="D36" s="13" t="s">
        <v>7</v>
      </c>
      <c r="E36" s="13">
        <v>120</v>
      </c>
      <c r="F36" s="42">
        <v>0</v>
      </c>
      <c r="G36" s="44">
        <f t="shared" si="0"/>
        <v>0</v>
      </c>
      <c r="H36" s="2"/>
    </row>
    <row r="37" spans="2:8" x14ac:dyDescent="0.25">
      <c r="B37" s="19" t="s">
        <v>21</v>
      </c>
      <c r="C37" s="12" t="s">
        <v>20</v>
      </c>
      <c r="D37" s="13" t="s">
        <v>7</v>
      </c>
      <c r="E37" s="13">
        <v>230</v>
      </c>
      <c r="F37" s="42">
        <v>0</v>
      </c>
      <c r="G37" s="44">
        <f t="shared" si="0"/>
        <v>0</v>
      </c>
      <c r="H37" s="2"/>
    </row>
    <row r="38" spans="2:8" ht="60" x14ac:dyDescent="0.25">
      <c r="B38" s="19" t="s">
        <v>19</v>
      </c>
      <c r="C38" s="37" t="s">
        <v>18</v>
      </c>
      <c r="D38" s="13" t="s">
        <v>7</v>
      </c>
      <c r="E38" s="13">
        <v>230</v>
      </c>
      <c r="F38" s="42">
        <v>0</v>
      </c>
      <c r="G38" s="44">
        <f t="shared" si="0"/>
        <v>0</v>
      </c>
      <c r="H38" s="2"/>
    </row>
    <row r="39" spans="2:8" x14ac:dyDescent="0.25">
      <c r="B39" s="19" t="s">
        <v>17</v>
      </c>
      <c r="C39" s="12" t="s">
        <v>16</v>
      </c>
      <c r="D39" s="13" t="s">
        <v>7</v>
      </c>
      <c r="E39" s="13">
        <v>1</v>
      </c>
      <c r="F39" s="42">
        <v>0</v>
      </c>
      <c r="G39" s="44">
        <f t="shared" si="0"/>
        <v>0</v>
      </c>
      <c r="H39" s="2"/>
    </row>
    <row r="40" spans="2:8" x14ac:dyDescent="0.25">
      <c r="B40" s="19" t="s">
        <v>15</v>
      </c>
      <c r="C40" s="12" t="s">
        <v>14</v>
      </c>
      <c r="D40" s="13" t="s">
        <v>7</v>
      </c>
      <c r="E40" s="13">
        <v>1</v>
      </c>
      <c r="F40" s="42"/>
      <c r="G40" s="44">
        <f t="shared" si="0"/>
        <v>0</v>
      </c>
      <c r="H40" s="2"/>
    </row>
    <row r="41" spans="2:8" x14ac:dyDescent="0.25">
      <c r="B41" s="19" t="s">
        <v>13</v>
      </c>
      <c r="C41" s="12" t="s">
        <v>12</v>
      </c>
      <c r="D41" s="13" t="s">
        <v>7</v>
      </c>
      <c r="E41" s="13">
        <v>2</v>
      </c>
      <c r="F41" s="42">
        <v>0</v>
      </c>
      <c r="G41" s="44">
        <f t="shared" si="0"/>
        <v>0</v>
      </c>
      <c r="H41" s="2"/>
    </row>
    <row r="42" spans="2:8" x14ac:dyDescent="0.25">
      <c r="B42" s="19" t="s">
        <v>11</v>
      </c>
      <c r="C42" s="12" t="s">
        <v>10</v>
      </c>
      <c r="D42" s="13" t="s">
        <v>7</v>
      </c>
      <c r="E42" s="13">
        <v>590</v>
      </c>
      <c r="F42" s="42">
        <v>0</v>
      </c>
      <c r="G42" s="44">
        <f t="shared" si="0"/>
        <v>0</v>
      </c>
      <c r="H42" s="2"/>
    </row>
    <row r="43" spans="2:8" x14ac:dyDescent="0.25">
      <c r="B43" s="19" t="s">
        <v>9</v>
      </c>
      <c r="C43" s="12" t="s">
        <v>8</v>
      </c>
      <c r="D43" s="13" t="s">
        <v>7</v>
      </c>
      <c r="E43" s="13">
        <v>1</v>
      </c>
      <c r="F43" s="42">
        <v>0</v>
      </c>
      <c r="G43" s="44">
        <f t="shared" si="0"/>
        <v>0</v>
      </c>
      <c r="H43" s="2"/>
    </row>
    <row r="44" spans="2:8" x14ac:dyDescent="0.25">
      <c r="B44" s="32" t="s">
        <v>6</v>
      </c>
      <c r="C44" s="33" t="s">
        <v>5</v>
      </c>
      <c r="D44" s="34"/>
      <c r="E44" s="16"/>
      <c r="F44" s="43"/>
      <c r="G44" s="45"/>
      <c r="H44" s="2"/>
    </row>
    <row r="45" spans="2:8" x14ac:dyDescent="0.25">
      <c r="B45" s="19" t="s">
        <v>4</v>
      </c>
      <c r="C45" s="12" t="s">
        <v>3</v>
      </c>
      <c r="D45" s="13" t="s">
        <v>0</v>
      </c>
      <c r="E45" s="13">
        <v>100</v>
      </c>
      <c r="F45" s="42">
        <v>0</v>
      </c>
      <c r="G45" s="44">
        <f t="shared" si="0"/>
        <v>0</v>
      </c>
      <c r="H45" s="2"/>
    </row>
    <row r="46" spans="2:8" ht="15.75" thickBot="1" x14ac:dyDescent="0.3">
      <c r="B46" s="20" t="s">
        <v>2</v>
      </c>
      <c r="C46" s="21" t="s">
        <v>1</v>
      </c>
      <c r="D46" s="22" t="s">
        <v>0</v>
      </c>
      <c r="E46" s="22">
        <v>25</v>
      </c>
      <c r="F46" s="42">
        <v>0</v>
      </c>
      <c r="G46" s="44">
        <f t="shared" si="0"/>
        <v>0</v>
      </c>
      <c r="H46" s="2"/>
    </row>
    <row r="47" spans="2:8" ht="21" customHeight="1" thickBot="1" x14ac:dyDescent="0.35">
      <c r="B47" s="23"/>
      <c r="C47" s="23"/>
      <c r="D47" s="23"/>
      <c r="E47" s="23"/>
      <c r="F47" s="23"/>
      <c r="G47" s="46">
        <f t="shared" ref="G47" si="1">SUM(G8:G12,G14:G19,G21:G43,G45:G46)</f>
        <v>0</v>
      </c>
      <c r="H47" s="2"/>
    </row>
    <row r="48" spans="2:8" x14ac:dyDescent="0.25">
      <c r="B48" s="24"/>
      <c r="C48" s="24"/>
      <c r="D48" s="24"/>
      <c r="E48" s="24"/>
      <c r="F48" s="24"/>
      <c r="G48" s="25"/>
      <c r="H48" s="2"/>
    </row>
    <row r="49" spans="2:8" x14ac:dyDescent="0.25">
      <c r="B49" s="2"/>
      <c r="C49" s="14"/>
      <c r="D49" s="2"/>
      <c r="E49" s="2"/>
      <c r="F49" s="38"/>
      <c r="G49" s="39"/>
      <c r="H49" s="2"/>
    </row>
    <row r="50" spans="2:8" x14ac:dyDescent="0.25">
      <c r="B50" s="2"/>
      <c r="C50" s="14"/>
      <c r="D50" s="2"/>
      <c r="E50" s="2"/>
      <c r="F50" s="40"/>
      <c r="G50" s="41"/>
      <c r="H50" s="2"/>
    </row>
    <row r="51" spans="2:8" x14ac:dyDescent="0.25">
      <c r="B51" s="2"/>
      <c r="C51" s="2"/>
      <c r="D51" s="2"/>
      <c r="E51" s="2"/>
      <c r="F51" s="47" t="s">
        <v>89</v>
      </c>
      <c r="G51" s="48"/>
      <c r="H51" s="2"/>
    </row>
    <row r="52" spans="2:8" x14ac:dyDescent="0.25">
      <c r="B52" s="2"/>
      <c r="C52" s="2"/>
      <c r="D52" s="2"/>
      <c r="E52" s="2"/>
      <c r="F52" s="49"/>
      <c r="G52" s="50"/>
      <c r="H52" s="2"/>
    </row>
    <row r="53" spans="2:8" x14ac:dyDescent="0.25">
      <c r="B53" s="2"/>
      <c r="C53" s="2"/>
      <c r="D53" s="2"/>
      <c r="E53" s="2"/>
      <c r="F53" s="2"/>
      <c r="G53" s="2"/>
      <c r="H53" s="2"/>
    </row>
    <row r="54" spans="2:8" ht="18.75" x14ac:dyDescent="0.3">
      <c r="G54" s="36"/>
    </row>
    <row r="55" spans="2:8" x14ac:dyDescent="0.25">
      <c r="G55" s="35"/>
    </row>
  </sheetData>
  <mergeCells count="4">
    <mergeCell ref="F51:G52"/>
    <mergeCell ref="B4:G5"/>
    <mergeCell ref="C20:E20"/>
    <mergeCell ref="C13:E13"/>
  </mergeCells>
  <conditionalFormatting sqref="C13 D18">
    <cfRule type="expression" dxfId="56" priority="85">
      <formula>RIGHT(#REF!, 1)="0"</formula>
    </cfRule>
  </conditionalFormatting>
  <conditionalFormatting sqref="C6:D7">
    <cfRule type="expression" dxfId="55" priority="86">
      <formula>RIGHT(#REF!, 1)="0"</formula>
    </cfRule>
  </conditionalFormatting>
  <conditionalFormatting sqref="C6:D7 C13 D18">
    <cfRule type="expression" dxfId="54" priority="87">
      <formula>RIGHT(#REF!, 1)="0"</formula>
    </cfRule>
    <cfRule type="expression" dxfId="53" priority="88">
      <formula>RIGHT(#REF!, 1)="0"</formula>
    </cfRule>
    <cfRule type="expression" dxfId="52" priority="89">
      <formula>AND(#REF!&lt;&gt;"", #REF!&lt;&gt;#REF!+1)</formula>
    </cfRule>
  </conditionalFormatting>
  <conditionalFormatting sqref="C8:C10">
    <cfRule type="expression" dxfId="51" priority="81">
      <formula>RIGHT(#REF!, 1)="0"</formula>
    </cfRule>
  </conditionalFormatting>
  <conditionalFormatting sqref="C8:C10">
    <cfRule type="expression" dxfId="50" priority="82">
      <formula>RIGHT(#REF!, 1)="0"</formula>
    </cfRule>
    <cfRule type="expression" dxfId="49" priority="83">
      <formula>RIGHT(#REF!, 1)="0"</formula>
    </cfRule>
    <cfRule type="expression" dxfId="48" priority="84">
      <formula>AND(#REF!&lt;&gt;"", #REF!&lt;&gt;#REF!+1)</formula>
    </cfRule>
  </conditionalFormatting>
  <conditionalFormatting sqref="C14 C18 C16">
    <cfRule type="expression" dxfId="47" priority="77">
      <formula>RIGHT(#REF!, 1)="0"</formula>
    </cfRule>
  </conditionalFormatting>
  <conditionalFormatting sqref="C14 C18 C16">
    <cfRule type="expression" dxfId="46" priority="78">
      <formula>RIGHT(#REF!, 1)="0"</formula>
    </cfRule>
    <cfRule type="expression" dxfId="45" priority="79">
      <formula>RIGHT(#REF!, 1)="0"</formula>
    </cfRule>
    <cfRule type="expression" dxfId="44" priority="80">
      <formula>AND(#REF!&lt;&gt;"", #REF!&lt;&gt;#REF!+1)</formula>
    </cfRule>
  </conditionalFormatting>
  <conditionalFormatting sqref="B6">
    <cfRule type="expression" dxfId="43" priority="73">
      <formula>RIGHT(#REF!, 1)="0"</formula>
    </cfRule>
  </conditionalFormatting>
  <conditionalFormatting sqref="B6">
    <cfRule type="expression" dxfId="42" priority="74">
      <formula>RIGHT(#REF!, 1)="0"</formula>
    </cfRule>
    <cfRule type="expression" dxfId="41" priority="75">
      <formula>RIGHT(#REF!, 1)="0"</formula>
    </cfRule>
    <cfRule type="expression" dxfId="40" priority="76">
      <formula>AND(#REF!&lt;&gt;"", #REF!&lt;&gt;#REF!+1)</formula>
    </cfRule>
  </conditionalFormatting>
  <conditionalFormatting sqref="B7">
    <cfRule type="expression" dxfId="39" priority="69">
      <formula>RIGHT(#REF!, 1)="0"</formula>
    </cfRule>
  </conditionalFormatting>
  <conditionalFormatting sqref="B7">
    <cfRule type="expression" dxfId="38" priority="70">
      <formula>RIGHT(#REF!, 1)="0"</formula>
    </cfRule>
    <cfRule type="expression" dxfId="37" priority="71">
      <formula>RIGHT(#REF!, 1)="0"</formula>
    </cfRule>
    <cfRule type="expression" dxfId="36" priority="72">
      <formula>AND(#REF!&lt;&gt;"", #REF!&lt;&gt;#REF!+1)</formula>
    </cfRule>
  </conditionalFormatting>
  <conditionalFormatting sqref="B13">
    <cfRule type="expression" dxfId="35" priority="61">
      <formula>RIGHT(#REF!, 1)="0"</formula>
    </cfRule>
  </conditionalFormatting>
  <conditionalFormatting sqref="B13">
    <cfRule type="expression" dxfId="34" priority="62">
      <formula>RIGHT(#REF!, 1)="0"</formula>
    </cfRule>
    <cfRule type="expression" dxfId="33" priority="63">
      <formula>RIGHT(#REF!, 1)="0"</formula>
    </cfRule>
    <cfRule type="expression" dxfId="32" priority="64">
      <formula>AND(#REF!&lt;&gt;"", #REF!&lt;&gt;#REF!+1)</formula>
    </cfRule>
  </conditionalFormatting>
  <conditionalFormatting sqref="B20">
    <cfRule type="expression" dxfId="31" priority="57">
      <formula>RIGHT(#REF!, 1)="0"</formula>
    </cfRule>
  </conditionalFormatting>
  <conditionalFormatting sqref="B20">
    <cfRule type="expression" dxfId="30" priority="58">
      <formula>RIGHT(#REF!, 1)="0"</formula>
    </cfRule>
    <cfRule type="expression" dxfId="29" priority="59">
      <formula>RIGHT(#REF!, 1)="0"</formula>
    </cfRule>
    <cfRule type="expression" dxfId="28" priority="60">
      <formula>AND(#REF!&lt;&gt;"", #REF!&lt;&gt;#REF!+1)</formula>
    </cfRule>
  </conditionalFormatting>
  <conditionalFormatting sqref="C20">
    <cfRule type="expression" dxfId="27" priority="65">
      <formula>RIGHT(#REF!, 1)="0"</formula>
    </cfRule>
  </conditionalFormatting>
  <conditionalFormatting sqref="C20">
    <cfRule type="expression" dxfId="26" priority="66">
      <formula>RIGHT(#REF!, 1)="0"</formula>
    </cfRule>
    <cfRule type="expression" dxfId="25" priority="67">
      <formula>RIGHT(#REF!, 1)="0"</formula>
    </cfRule>
    <cfRule type="expression" dxfId="24" priority="68">
      <formula>AND(#REF!&lt;&gt;"", #REF!&lt;&gt;#REF!+1)</formula>
    </cfRule>
  </conditionalFormatting>
  <conditionalFormatting sqref="C12">
    <cfRule type="expression" dxfId="23" priority="53">
      <formula>RIGHT(#REF!, 1)="0"</formula>
    </cfRule>
  </conditionalFormatting>
  <conditionalFormatting sqref="C12">
    <cfRule type="expression" dxfId="22" priority="54">
      <formula>RIGHT(#REF!, 1)="0"</formula>
    </cfRule>
    <cfRule type="expression" dxfId="21" priority="55">
      <formula>RIGHT(#REF!, 1)="0"</formula>
    </cfRule>
    <cfRule type="expression" dxfId="20" priority="56">
      <formula>AND(#REF!&lt;&gt;"", #REF!&lt;&gt;#REF!+1)</formula>
    </cfRule>
  </conditionalFormatting>
  <conditionalFormatting sqref="C11">
    <cfRule type="expression" dxfId="19" priority="52">
      <formula>RIGHT(#REF!, 1)="0"</formula>
    </cfRule>
  </conditionalFormatting>
  <conditionalFormatting sqref="C11">
    <cfRule type="expression" dxfId="18" priority="49">
      <formula>RIGHT(#REF!, 1)="0"</formula>
    </cfRule>
    <cfRule type="expression" dxfId="17" priority="50">
      <formula>RIGHT(#REF!, 1)="0"</formula>
    </cfRule>
    <cfRule type="expression" dxfId="16" priority="51">
      <formula>AND(#REF!&lt;&gt;"", #REF!&lt;&gt;#REF!+1)</formula>
    </cfRule>
  </conditionalFormatting>
  <conditionalFormatting sqref="D17">
    <cfRule type="expression" dxfId="15" priority="45">
      <formula>RIGHT(#REF!, 1)="0"</formula>
    </cfRule>
  </conditionalFormatting>
  <conditionalFormatting sqref="D17">
    <cfRule type="expression" dxfId="14" priority="46">
      <formula>RIGHT(#REF!, 1)="0"</formula>
    </cfRule>
    <cfRule type="expression" dxfId="13" priority="47">
      <formula>RIGHT(#REF!, 1)="0"</formula>
    </cfRule>
    <cfRule type="expression" dxfId="12" priority="48">
      <formula>AND(#REF!&lt;&gt;"", #REF!&lt;&gt;#REF!+1)</formula>
    </cfRule>
  </conditionalFormatting>
  <conditionalFormatting sqref="C17">
    <cfRule type="expression" dxfId="11" priority="41">
      <formula>RIGHT(#REF!, 1)="0"</formula>
    </cfRule>
  </conditionalFormatting>
  <conditionalFormatting sqref="C17">
    <cfRule type="expression" dxfId="10" priority="42">
      <formula>RIGHT(#REF!, 1)="0"</formula>
    </cfRule>
    <cfRule type="expression" dxfId="9" priority="43">
      <formula>RIGHT(#REF!, 1)="0"</formula>
    </cfRule>
    <cfRule type="expression" dxfId="8" priority="44">
      <formula>AND(#REF!&lt;&gt;"", #REF!&lt;&gt;#REF!+1)</formula>
    </cfRule>
  </conditionalFormatting>
  <conditionalFormatting sqref="B44">
    <cfRule type="expression" dxfId="7" priority="37">
      <formula>RIGHT(#REF!, 1)="0"</formula>
    </cfRule>
  </conditionalFormatting>
  <conditionalFormatting sqref="B44">
    <cfRule type="expression" dxfId="6" priority="38">
      <formula>RIGHT(#REF!, 1)="0"</formula>
    </cfRule>
    <cfRule type="expression" dxfId="5" priority="39">
      <formula>RIGHT(#REF!, 1)="0"</formula>
    </cfRule>
    <cfRule type="expression" dxfId="4" priority="40">
      <formula>AND(#REF!&lt;&gt;"", #REF!&lt;&gt;#REF!+1)</formula>
    </cfRule>
  </conditionalFormatting>
  <conditionalFormatting sqref="C19">
    <cfRule type="expression" dxfId="3" priority="33">
      <formula>RIGHT(#REF!, 1)="0"</formula>
    </cfRule>
  </conditionalFormatting>
  <conditionalFormatting sqref="C19">
    <cfRule type="expression" dxfId="2" priority="34">
      <formula>RIGHT(#REF!, 1)="0"</formula>
    </cfRule>
    <cfRule type="expression" dxfId="1" priority="35">
      <formula>RIGHT(#REF!, 1)="0"</formula>
    </cfRule>
    <cfRule type="expression" dxfId="0" priority="36">
      <formula>AND(#REF!&lt;&gt;"", #REF!&lt;&gt;#REF!+1)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729137-FDEF-4972-9915-8A9255B28A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6330F3-DAF1-4963-BBC6-845079499E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BDBA096-2726-4505-A32D-0538153F7C6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1a do WZ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Pawlak Michał</dc:creator>
  <cp:lastModifiedBy>Kubiak Daniel</cp:lastModifiedBy>
  <cp:lastPrinted>2021-05-05T05:26:44Z</cp:lastPrinted>
  <dcterms:created xsi:type="dcterms:W3CDTF">2018-10-29T12:37:54Z</dcterms:created>
  <dcterms:modified xsi:type="dcterms:W3CDTF">2023-06-12T09:20:52Z</dcterms:modified>
</cp:coreProperties>
</file>